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 - ufes.br\Education\Teacher\UFES\COM10733-Gerência de Projetos de Software\Modelos de Artefatos\"/>
    </mc:Choice>
  </mc:AlternateContent>
  <xr:revisionPtr revIDLastSave="61" documentId="8_{307723A8-9E7F-418B-B505-5827B15C4A11}" xr6:coauthVersionLast="45" xr6:coauthVersionMax="45" xr10:uidLastSave="{3DCACB2F-7B20-4AD4-9C02-B3F7BBDC19AF}"/>
  <bookViews>
    <workbookView xWindow="-108" yWindow="-108" windowWidth="23256" windowHeight="12576" activeTab="3" xr2:uid="{00000000-000D-0000-FFFF-FFFF00000000}"/>
  </bookViews>
  <sheets>
    <sheet name="Dados do Projeto" sheetId="1" r:id="rId1"/>
    <sheet name="Percentuais por Fase" sheetId="6" r:id="rId2"/>
    <sheet name="Horas por Funcionalidade" sheetId="5" r:id="rId3"/>
    <sheet name="Custos" sheetId="7" r:id="rId4"/>
    <sheet name="Aquisições" sheetId="8" r:id="rId5"/>
    <sheet name="Resumo dos Custos" sheetId="9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" i="8" l="1"/>
  <c r="B2" i="9"/>
  <c r="C15" i="5" l="1"/>
  <c r="D15" i="5"/>
  <c r="E15" i="5"/>
  <c r="F15" i="5"/>
  <c r="I15" i="5" s="1"/>
  <c r="G15" i="5"/>
  <c r="H15" i="5"/>
  <c r="C16" i="5"/>
  <c r="D16" i="5"/>
  <c r="E16" i="5"/>
  <c r="F16" i="5"/>
  <c r="G16" i="5"/>
  <c r="H16" i="5"/>
  <c r="C17" i="5"/>
  <c r="D17" i="5"/>
  <c r="E17" i="5"/>
  <c r="F17" i="5"/>
  <c r="G17" i="5"/>
  <c r="H17" i="5"/>
  <c r="C18" i="5"/>
  <c r="D18" i="5"/>
  <c r="E18" i="5"/>
  <c r="F18" i="5"/>
  <c r="G18" i="5"/>
  <c r="H18" i="5"/>
  <c r="C19" i="5"/>
  <c r="D19" i="5"/>
  <c r="E19" i="5"/>
  <c r="F19" i="5"/>
  <c r="I19" i="5" s="1"/>
  <c r="G19" i="5"/>
  <c r="H19" i="5"/>
  <c r="C20" i="5"/>
  <c r="D20" i="5"/>
  <c r="E20" i="5"/>
  <c r="F20" i="5"/>
  <c r="G20" i="5"/>
  <c r="H20" i="5"/>
  <c r="B3" i="5"/>
  <c r="C13" i="5"/>
  <c r="D13" i="5"/>
  <c r="E13" i="5"/>
  <c r="F13" i="5"/>
  <c r="G13" i="5"/>
  <c r="H13" i="5"/>
  <c r="C14" i="5"/>
  <c r="D14" i="5"/>
  <c r="E14" i="5"/>
  <c r="F14" i="5"/>
  <c r="G14" i="5"/>
  <c r="H14" i="5"/>
  <c r="C12" i="5"/>
  <c r="D12" i="5"/>
  <c r="E12" i="5"/>
  <c r="F12" i="5"/>
  <c r="G12" i="5"/>
  <c r="H12" i="5"/>
  <c r="I12" i="5"/>
  <c r="C11" i="5"/>
  <c r="D11" i="5"/>
  <c r="E11" i="5"/>
  <c r="F11" i="5"/>
  <c r="I11" i="5" s="1"/>
  <c r="G11" i="5"/>
  <c r="H11" i="5"/>
  <c r="C10" i="5"/>
  <c r="D10" i="5"/>
  <c r="E10" i="5"/>
  <c r="F10" i="5"/>
  <c r="G10" i="5"/>
  <c r="H10" i="5"/>
  <c r="C9" i="5"/>
  <c r="D9" i="5"/>
  <c r="E9" i="5"/>
  <c r="F9" i="5"/>
  <c r="I9" i="5" s="1"/>
  <c r="G9" i="5"/>
  <c r="H9" i="5"/>
  <c r="C8" i="5"/>
  <c r="D8" i="5"/>
  <c r="E8" i="5"/>
  <c r="F8" i="5"/>
  <c r="G8" i="5"/>
  <c r="H8" i="5"/>
  <c r="C7" i="5"/>
  <c r="D7" i="5"/>
  <c r="E7" i="5"/>
  <c r="F7" i="5"/>
  <c r="I7" i="5" s="1"/>
  <c r="G7" i="5"/>
  <c r="H7" i="5"/>
  <c r="C6" i="5"/>
  <c r="D6" i="5"/>
  <c r="E6" i="5"/>
  <c r="F6" i="5"/>
  <c r="G6" i="5"/>
  <c r="H6" i="5"/>
  <c r="H5" i="5"/>
  <c r="G5" i="5"/>
  <c r="F5" i="5"/>
  <c r="E5" i="5"/>
  <c r="D5" i="5"/>
  <c r="C5" i="5"/>
  <c r="H4" i="5"/>
  <c r="G4" i="5"/>
  <c r="F4" i="5"/>
  <c r="E4" i="5"/>
  <c r="D4" i="5"/>
  <c r="C4" i="5"/>
  <c r="B3" i="6"/>
  <c r="C11" i="6" s="1"/>
  <c r="B14" i="7" s="1"/>
  <c r="C14" i="7" s="1"/>
  <c r="B13" i="6"/>
  <c r="C10" i="6" l="1"/>
  <c r="B13" i="7" s="1"/>
  <c r="C13" i="7" s="1"/>
  <c r="C7" i="6"/>
  <c r="B10" i="7" s="1"/>
  <c r="C9" i="6"/>
  <c r="B12" i="7" s="1"/>
  <c r="C12" i="7" s="1"/>
  <c r="C12" i="6"/>
  <c r="B15" i="7" s="1"/>
  <c r="C15" i="7" s="1"/>
  <c r="C8" i="6"/>
  <c r="B11" i="7" s="1"/>
  <c r="C11" i="7" s="1"/>
  <c r="I14" i="5"/>
  <c r="I6" i="5"/>
  <c r="I5" i="5"/>
  <c r="I8" i="5"/>
  <c r="I20" i="5"/>
  <c r="I16" i="5"/>
  <c r="I10" i="5"/>
  <c r="I18" i="5"/>
  <c r="I13" i="5"/>
  <c r="I17" i="5"/>
  <c r="I4" i="5"/>
  <c r="B16" i="7" l="1"/>
  <c r="C10" i="7"/>
  <c r="C16" i="7" s="1"/>
  <c r="B1" i="9" s="1"/>
  <c r="B3" i="9" s="1"/>
  <c r="C13" i="6"/>
</calcChain>
</file>

<file path=xl/sharedStrings.xml><?xml version="1.0" encoding="utf-8"?>
<sst xmlns="http://schemas.openxmlformats.org/spreadsheetml/2006/main" count="52" uniqueCount="25">
  <si>
    <t>Nome do Projeto</t>
  </si>
  <si>
    <t>Versão da Contagem</t>
  </si>
  <si>
    <t>PF</t>
  </si>
  <si>
    <t>Total de Pontos de Função</t>
  </si>
  <si>
    <t>Produtividade (Horas / PF)</t>
  </si>
  <si>
    <t>Total de Horas do Projeto</t>
  </si>
  <si>
    <t>Horas Estimadas por Funcionalidade</t>
  </si>
  <si>
    <t>Funcionalidade</t>
  </si>
  <si>
    <t>Gestão</t>
  </si>
  <si>
    <t>Horas</t>
  </si>
  <si>
    <t>Análise</t>
  </si>
  <si>
    <t>Desenvolvimento</t>
  </si>
  <si>
    <t>Testes</t>
  </si>
  <si>
    <t>Implantação</t>
  </si>
  <si>
    <t>Treinamento</t>
  </si>
  <si>
    <t>Total</t>
  </si>
  <si>
    <t>Percentual</t>
  </si>
  <si>
    <t>Valor/Hora</t>
  </si>
  <si>
    <t>Atividade</t>
  </si>
  <si>
    <t>Descrição</t>
  </si>
  <si>
    <t>Quantidade</t>
  </si>
  <si>
    <t>Valor</t>
  </si>
  <si>
    <t>Custos com homem / hora</t>
  </si>
  <si>
    <t>Custos com aquisições</t>
  </si>
  <si>
    <t>Gerente de Projetos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</si>
</sst>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* #,##0.00_-;\-&quot;R$&quot;* #,##0.00_-;_-&quot;R$&quot;* &quot;-&quot;??_-;_-@_-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14"/>
      <name val="Arial"/>
    </font>
    <font>
      <sz val="8"/>
      <name val="Arial"/>
    </font>
    <font>
      <sz val="11"/>
      <color theme="0"/>
      <name val="Calibri"/>
      <family val="2"/>
      <scheme val="minor"/>
    </font>
    <font>
      <sz val="11"/>
      <name val="Arial"/>
    </font>
    <font>
      <sz val="10"/>
      <name val="Arial"/>
    </font>
    <font>
      <sz val="10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8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6" borderId="0" applyNumberFormat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/>
    <xf numFmtId="0" fontId="4" fillId="4" borderId="0" xfId="3"/>
    <xf numFmtId="0" fontId="4" fillId="3" borderId="1" xfId="2" applyBorder="1"/>
    <xf numFmtId="0" fontId="5" fillId="0" borderId="0" xfId="0" applyFont="1"/>
    <xf numFmtId="0" fontId="0" fillId="0" borderId="1" xfId="0" applyBorder="1"/>
    <xf numFmtId="0" fontId="4" fillId="4" borderId="1" xfId="3" applyBorder="1"/>
    <xf numFmtId="0" fontId="1" fillId="6" borderId="1" xfId="5" applyBorder="1"/>
    <xf numFmtId="0" fontId="4" fillId="4" borderId="0" xfId="3" applyAlignment="1">
      <alignment horizontal="center" vertical="center"/>
    </xf>
    <xf numFmtId="0" fontId="7" fillId="0" borderId="0" xfId="0" applyFont="1"/>
    <xf numFmtId="9" fontId="0" fillId="0" borderId="0" xfId="0" applyNumberFormat="1"/>
    <xf numFmtId="9" fontId="7" fillId="0" borderId="0" xfId="0" applyNumberFormat="1" applyFont="1"/>
    <xf numFmtId="9" fontId="4" fillId="4" borderId="0" xfId="6" applyFont="1" applyFill="1"/>
    <xf numFmtId="0" fontId="4" fillId="2" borderId="0" xfId="1" applyFont="1" applyAlignment="1">
      <alignment horizontal="center" vertical="center"/>
    </xf>
    <xf numFmtId="0" fontId="8" fillId="0" borderId="0" xfId="0" applyFont="1"/>
    <xf numFmtId="0" fontId="7" fillId="0" borderId="0" xfId="0" applyFont="1" applyFill="1" applyBorder="1"/>
    <xf numFmtId="0" fontId="7" fillId="0" borderId="2" xfId="0" applyFont="1" applyFill="1" applyBorder="1"/>
    <xf numFmtId="44" fontId="7" fillId="0" borderId="0" xfId="7" applyFont="1"/>
    <xf numFmtId="44" fontId="7" fillId="0" borderId="2" xfId="7" applyFont="1" applyBorder="1"/>
    <xf numFmtId="44" fontId="4" fillId="4" borderId="0" xfId="3" applyNumberFormat="1"/>
    <xf numFmtId="44" fontId="1" fillId="6" borderId="1" xfId="7" applyFont="1" applyFill="1" applyBorder="1"/>
    <xf numFmtId="44" fontId="1" fillId="6" borderId="1" xfId="5" applyNumberFormat="1" applyBorder="1"/>
    <xf numFmtId="0" fontId="4" fillId="2" borderId="0" xfId="1" applyFont="1" applyAlignment="1">
      <alignment horizontal="center"/>
    </xf>
    <xf numFmtId="0" fontId="4" fillId="5" borderId="0" xfId="4" applyFont="1" applyAlignment="1">
      <alignment horizontal="center" vertical="center"/>
    </xf>
    <xf numFmtId="0" fontId="4" fillId="2" borderId="0" xfId="1" applyFont="1" applyAlignment="1">
      <alignment horizontal="center" vertical="center"/>
    </xf>
  </cellXfs>
  <cellStyles count="8">
    <cellStyle name="20% - Ênfase5" xfId="5" builtinId="46"/>
    <cellStyle name="Ênfase1" xfId="1" builtinId="29"/>
    <cellStyle name="Ênfase2" xfId="2" builtinId="33"/>
    <cellStyle name="Ênfase5" xfId="3" builtinId="45"/>
    <cellStyle name="Ênfase6" xfId="4" builtinId="49"/>
    <cellStyle name="Moeda" xfId="7" builtinId="4"/>
    <cellStyle name="Normal" xfId="0" builtinId="0"/>
    <cellStyle name="Porcentagem" xfId="6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5:D7"/>
  <sheetViews>
    <sheetView zoomScale="145" zoomScaleNormal="145" workbookViewId="0">
      <selection activeCell="D7" sqref="D7"/>
    </sheetView>
  </sheetViews>
  <sheetFormatPr defaultRowHeight="13.2" x14ac:dyDescent="0.25"/>
  <cols>
    <col min="3" max="3" width="27.5546875" bestFit="1" customWidth="1"/>
    <col min="4" max="4" width="51.88671875" customWidth="1"/>
  </cols>
  <sheetData>
    <row r="5" spans="3:4" ht="17.399999999999999" x14ac:dyDescent="0.3">
      <c r="C5" s="3" t="s">
        <v>0</v>
      </c>
      <c r="D5" s="1"/>
    </row>
    <row r="6" spans="3:4" ht="17.399999999999999" x14ac:dyDescent="0.3">
      <c r="C6" s="3" t="s">
        <v>1</v>
      </c>
      <c r="D6" s="1"/>
    </row>
    <row r="7" spans="3:4" ht="17.399999999999999" x14ac:dyDescent="0.3">
      <c r="C7" s="3" t="s">
        <v>24</v>
      </c>
      <c r="D7" s="1"/>
    </row>
  </sheetData>
  <phoneticPr fontId="3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0039E-89B0-4134-B679-5B4536AFB4C4}">
  <dimension ref="A1:C13"/>
  <sheetViews>
    <sheetView zoomScale="145" zoomScaleNormal="145" workbookViewId="0">
      <selection activeCell="B2" sqref="B2"/>
    </sheetView>
  </sheetViews>
  <sheetFormatPr defaultRowHeight="13.2" x14ac:dyDescent="0.25"/>
  <cols>
    <col min="1" max="1" width="23.109375" bestFit="1" customWidth="1"/>
    <col min="2" max="2" width="9.6640625" bestFit="1" customWidth="1"/>
  </cols>
  <sheetData>
    <row r="1" spans="1:3" ht="14.4" x14ac:dyDescent="0.3">
      <c r="A1" s="6" t="s">
        <v>4</v>
      </c>
      <c r="B1" s="5">
        <v>6</v>
      </c>
    </row>
    <row r="2" spans="1:3" ht="14.4" x14ac:dyDescent="0.3">
      <c r="A2" s="6" t="s">
        <v>3</v>
      </c>
      <c r="B2" s="5"/>
    </row>
    <row r="3" spans="1:3" ht="14.4" x14ac:dyDescent="0.3">
      <c r="A3" s="6" t="s">
        <v>5</v>
      </c>
      <c r="B3" s="7">
        <f>B1*B2</f>
        <v>0</v>
      </c>
    </row>
    <row r="6" spans="1:3" ht="14.4" x14ac:dyDescent="0.3">
      <c r="A6" s="2" t="s">
        <v>18</v>
      </c>
      <c r="B6" s="2" t="s">
        <v>16</v>
      </c>
      <c r="C6" s="8" t="s">
        <v>9</v>
      </c>
    </row>
    <row r="7" spans="1:3" ht="14.4" x14ac:dyDescent="0.3">
      <c r="A7" s="9" t="s">
        <v>8</v>
      </c>
      <c r="B7" s="10">
        <v>0.1</v>
      </c>
      <c r="C7" s="7">
        <f>$B$3*B7</f>
        <v>0</v>
      </c>
    </row>
    <row r="8" spans="1:3" ht="14.4" x14ac:dyDescent="0.3">
      <c r="A8" s="9" t="s">
        <v>10</v>
      </c>
      <c r="B8" s="10">
        <v>0.25</v>
      </c>
      <c r="C8" s="7">
        <f t="shared" ref="C8:C12" si="0">$B$3*B8</f>
        <v>0</v>
      </c>
    </row>
    <row r="9" spans="1:3" ht="14.4" x14ac:dyDescent="0.3">
      <c r="A9" s="9" t="s">
        <v>11</v>
      </c>
      <c r="B9" s="10">
        <v>0.4</v>
      </c>
      <c r="C9" s="7">
        <f t="shared" si="0"/>
        <v>0</v>
      </c>
    </row>
    <row r="10" spans="1:3" ht="14.4" x14ac:dyDescent="0.3">
      <c r="A10" s="9" t="s">
        <v>12</v>
      </c>
      <c r="B10" s="11">
        <v>0.1</v>
      </c>
      <c r="C10" s="7">
        <f t="shared" si="0"/>
        <v>0</v>
      </c>
    </row>
    <row r="11" spans="1:3" ht="14.4" x14ac:dyDescent="0.3">
      <c r="A11" s="9" t="s">
        <v>13</v>
      </c>
      <c r="B11" s="10">
        <v>0.05</v>
      </c>
      <c r="C11" s="7">
        <f t="shared" si="0"/>
        <v>0</v>
      </c>
    </row>
    <row r="12" spans="1:3" ht="14.4" x14ac:dyDescent="0.3">
      <c r="A12" s="9" t="s">
        <v>14</v>
      </c>
      <c r="B12" s="10">
        <v>0.1</v>
      </c>
      <c r="C12" s="7">
        <f t="shared" si="0"/>
        <v>0</v>
      </c>
    </row>
    <row r="13" spans="1:3" ht="14.4" x14ac:dyDescent="0.3">
      <c r="A13" s="2" t="s">
        <v>15</v>
      </c>
      <c r="B13" s="12">
        <f>SUM(B7:B12)</f>
        <v>1</v>
      </c>
      <c r="C13" s="2">
        <f>SUM(C7:C12)</f>
        <v>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382C6-437A-4DB9-9187-4B50C071BD1F}">
  <dimension ref="A1:I20"/>
  <sheetViews>
    <sheetView zoomScale="145" zoomScaleNormal="145" workbookViewId="0">
      <selection activeCell="A11" sqref="A11"/>
    </sheetView>
  </sheetViews>
  <sheetFormatPr defaultRowHeight="13.2" x14ac:dyDescent="0.25"/>
  <cols>
    <col min="1" max="1" width="54.21875" bestFit="1" customWidth="1"/>
    <col min="2" max="2" width="9.5546875" customWidth="1"/>
    <col min="5" max="5" width="15.21875" bestFit="1" customWidth="1"/>
    <col min="7" max="7" width="11.109375" bestFit="1" customWidth="1"/>
    <col min="8" max="8" width="11.33203125" bestFit="1" customWidth="1"/>
  </cols>
  <sheetData>
    <row r="1" spans="1:9" ht="14.4" x14ac:dyDescent="0.25">
      <c r="A1" s="23" t="s">
        <v>6</v>
      </c>
      <c r="B1" s="23"/>
      <c r="C1" s="23"/>
      <c r="D1" s="23"/>
      <c r="E1" s="23"/>
      <c r="F1" s="23"/>
      <c r="G1" s="23"/>
      <c r="H1" s="23"/>
      <c r="I1" s="23"/>
    </row>
    <row r="2" spans="1:9" ht="14.4" x14ac:dyDescent="0.3">
      <c r="A2" s="24" t="s">
        <v>7</v>
      </c>
      <c r="B2" s="13" t="s">
        <v>2</v>
      </c>
      <c r="C2" s="22" t="s">
        <v>9</v>
      </c>
      <c r="D2" s="22"/>
      <c r="E2" s="22"/>
      <c r="F2" s="22"/>
      <c r="G2" s="22"/>
      <c r="H2" s="22"/>
      <c r="I2" s="22"/>
    </row>
    <row r="3" spans="1:9" ht="14.4" customHeight="1" x14ac:dyDescent="0.25">
      <c r="A3" s="24"/>
      <c r="B3" s="13">
        <f>SUM(B4:B136)</f>
        <v>0</v>
      </c>
      <c r="C3" s="8" t="s">
        <v>8</v>
      </c>
      <c r="D3" s="8" t="s">
        <v>10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</row>
    <row r="4" spans="1:9" x14ac:dyDescent="0.25">
      <c r="A4" s="9"/>
      <c r="B4" s="9"/>
      <c r="C4">
        <f>B4*'Percentuais por Fase'!$B$1*'Percentuais por Fase'!$B$7</f>
        <v>0</v>
      </c>
      <c r="D4">
        <f>B4*'Percentuais por Fase'!$B$1*'Percentuais por Fase'!$B$8</f>
        <v>0</v>
      </c>
      <c r="E4">
        <f>B4*'Percentuais por Fase'!$B$1*'Percentuais por Fase'!$B$9</f>
        <v>0</v>
      </c>
      <c r="F4">
        <f>B4*'Percentuais por Fase'!$B$1*'Percentuais por Fase'!$B$10</f>
        <v>0</v>
      </c>
      <c r="G4">
        <f>B4*'Percentuais por Fase'!$B$1*'Percentuais por Fase'!$B$11</f>
        <v>0</v>
      </c>
      <c r="H4">
        <f>B4*'Percentuais por Fase'!$B$1*'Percentuais por Fase'!$B$12</f>
        <v>0</v>
      </c>
      <c r="I4">
        <f t="shared" ref="I4:I12" si="0">SUM(C4:H4)</f>
        <v>0</v>
      </c>
    </row>
    <row r="5" spans="1:9" x14ac:dyDescent="0.25">
      <c r="A5" s="9"/>
      <c r="C5">
        <f>B5*'Percentuais por Fase'!$B$1*'Percentuais por Fase'!$B$7</f>
        <v>0</v>
      </c>
      <c r="D5">
        <f>B5*'Percentuais por Fase'!$B$1*'Percentuais por Fase'!$B$8</f>
        <v>0</v>
      </c>
      <c r="E5">
        <f>B5*'Percentuais por Fase'!$B$1*'Percentuais por Fase'!$B$9</f>
        <v>0</v>
      </c>
      <c r="F5">
        <f>B5*'Percentuais por Fase'!$B$1*'Percentuais por Fase'!$B$10</f>
        <v>0</v>
      </c>
      <c r="G5">
        <f>B5*'Percentuais por Fase'!$B$1*'Percentuais por Fase'!$B$11</f>
        <v>0</v>
      </c>
      <c r="H5">
        <f>B5*'Percentuais por Fase'!$B$1*'Percentuais por Fase'!$B$12</f>
        <v>0</v>
      </c>
      <c r="I5">
        <f t="shared" si="0"/>
        <v>0</v>
      </c>
    </row>
    <row r="6" spans="1:9" x14ac:dyDescent="0.25">
      <c r="A6" s="9"/>
      <c r="C6">
        <f>B6*'Percentuais por Fase'!$B$1*'Percentuais por Fase'!$B$7</f>
        <v>0</v>
      </c>
      <c r="D6">
        <f>B6*'Percentuais por Fase'!$B$1*'Percentuais por Fase'!$B$8</f>
        <v>0</v>
      </c>
      <c r="E6">
        <f>B6*'Percentuais por Fase'!$B$1*'Percentuais por Fase'!$B$9</f>
        <v>0</v>
      </c>
      <c r="F6">
        <f>B6*'Percentuais por Fase'!$B$1*'Percentuais por Fase'!$B$10</f>
        <v>0</v>
      </c>
      <c r="G6">
        <f>B6*'Percentuais por Fase'!$B$1*'Percentuais por Fase'!$B$11</f>
        <v>0</v>
      </c>
      <c r="H6">
        <f>B6*'Percentuais por Fase'!$B$1*'Percentuais por Fase'!$B$12</f>
        <v>0</v>
      </c>
      <c r="I6">
        <f t="shared" si="0"/>
        <v>0</v>
      </c>
    </row>
    <row r="7" spans="1:9" x14ac:dyDescent="0.25">
      <c r="A7" s="9"/>
      <c r="C7">
        <f>B7*'Percentuais por Fase'!$B$1*'Percentuais por Fase'!$B$7</f>
        <v>0</v>
      </c>
      <c r="D7">
        <f>B7*'Percentuais por Fase'!$B$1*'Percentuais por Fase'!$B$8</f>
        <v>0</v>
      </c>
      <c r="E7">
        <f>B7*'Percentuais por Fase'!$B$1*'Percentuais por Fase'!$B$9</f>
        <v>0</v>
      </c>
      <c r="F7">
        <f>B7*'Percentuais por Fase'!$B$1*'Percentuais por Fase'!$B$10</f>
        <v>0</v>
      </c>
      <c r="G7">
        <f>B7*'Percentuais por Fase'!$B$1*'Percentuais por Fase'!$B$11</f>
        <v>0</v>
      </c>
      <c r="H7">
        <f>B7*'Percentuais por Fase'!$B$1*'Percentuais por Fase'!$B$12</f>
        <v>0</v>
      </c>
      <c r="I7">
        <f t="shared" si="0"/>
        <v>0</v>
      </c>
    </row>
    <row r="8" spans="1:9" x14ac:dyDescent="0.25">
      <c r="A8" s="9"/>
      <c r="C8">
        <f>B8*'Percentuais por Fase'!$B$1*'Percentuais por Fase'!$B$7</f>
        <v>0</v>
      </c>
      <c r="D8">
        <f>B8*'Percentuais por Fase'!$B$1*'Percentuais por Fase'!$B$8</f>
        <v>0</v>
      </c>
      <c r="E8">
        <f>B8*'Percentuais por Fase'!$B$1*'Percentuais por Fase'!$B$9</f>
        <v>0</v>
      </c>
      <c r="F8">
        <f>B8*'Percentuais por Fase'!$B$1*'Percentuais por Fase'!$B$10</f>
        <v>0</v>
      </c>
      <c r="G8">
        <f>B8*'Percentuais por Fase'!$B$1*'Percentuais por Fase'!$B$11</f>
        <v>0</v>
      </c>
      <c r="H8">
        <f>B8*'Percentuais por Fase'!$B$1*'Percentuais por Fase'!$B$12</f>
        <v>0</v>
      </c>
      <c r="I8">
        <f t="shared" si="0"/>
        <v>0</v>
      </c>
    </row>
    <row r="9" spans="1:9" x14ac:dyDescent="0.25">
      <c r="A9" s="9"/>
      <c r="C9">
        <f>B9*'Percentuais por Fase'!$B$1*'Percentuais por Fase'!$B$7</f>
        <v>0</v>
      </c>
      <c r="D9">
        <f>B9*'Percentuais por Fase'!$B$1*'Percentuais por Fase'!$B$8</f>
        <v>0</v>
      </c>
      <c r="E9">
        <f>B9*'Percentuais por Fase'!$B$1*'Percentuais por Fase'!$B$9</f>
        <v>0</v>
      </c>
      <c r="F9">
        <f>B9*'Percentuais por Fase'!$B$1*'Percentuais por Fase'!$B$10</f>
        <v>0</v>
      </c>
      <c r="G9">
        <f>B9*'Percentuais por Fase'!$B$1*'Percentuais por Fase'!$B$11</f>
        <v>0</v>
      </c>
      <c r="H9">
        <f>B9*'Percentuais por Fase'!$B$1*'Percentuais por Fase'!$B$12</f>
        <v>0</v>
      </c>
      <c r="I9">
        <f t="shared" si="0"/>
        <v>0</v>
      </c>
    </row>
    <row r="10" spans="1:9" x14ac:dyDescent="0.25">
      <c r="A10" s="9"/>
      <c r="C10">
        <f>B10*'Percentuais por Fase'!$B$1*'Percentuais por Fase'!$B$7</f>
        <v>0</v>
      </c>
      <c r="D10">
        <f>B10*'Percentuais por Fase'!$B$1*'Percentuais por Fase'!$B$8</f>
        <v>0</v>
      </c>
      <c r="E10">
        <f>B10*'Percentuais por Fase'!$B$1*'Percentuais por Fase'!$B$9</f>
        <v>0</v>
      </c>
      <c r="F10">
        <f>B10*'Percentuais por Fase'!$B$1*'Percentuais por Fase'!$B$10</f>
        <v>0</v>
      </c>
      <c r="G10">
        <f>B10*'Percentuais por Fase'!$B$1*'Percentuais por Fase'!$B$11</f>
        <v>0</v>
      </c>
      <c r="H10">
        <f>B10*'Percentuais por Fase'!$B$1*'Percentuais por Fase'!$B$12</f>
        <v>0</v>
      </c>
      <c r="I10">
        <f t="shared" si="0"/>
        <v>0</v>
      </c>
    </row>
    <row r="11" spans="1:9" x14ac:dyDescent="0.25">
      <c r="A11" s="9"/>
      <c r="C11">
        <f>B11*'Percentuais por Fase'!$B$1*'Percentuais por Fase'!$B$7</f>
        <v>0</v>
      </c>
      <c r="D11">
        <f>B11*'Percentuais por Fase'!$B$1*'Percentuais por Fase'!$B$8</f>
        <v>0</v>
      </c>
      <c r="E11">
        <f>B11*'Percentuais por Fase'!$B$1*'Percentuais por Fase'!$B$9</f>
        <v>0</v>
      </c>
      <c r="F11">
        <f>B11*'Percentuais por Fase'!$B$1*'Percentuais por Fase'!$B$10</f>
        <v>0</v>
      </c>
      <c r="G11">
        <f>B11*'Percentuais por Fase'!$B$1*'Percentuais por Fase'!$B$11</f>
        <v>0</v>
      </c>
      <c r="H11">
        <f>B11*'Percentuais por Fase'!$B$1*'Percentuais por Fase'!$B$12</f>
        <v>0</v>
      </c>
      <c r="I11">
        <f t="shared" si="0"/>
        <v>0</v>
      </c>
    </row>
    <row r="12" spans="1:9" x14ac:dyDescent="0.25">
      <c r="A12" s="9"/>
      <c r="C12">
        <f>B12*'Percentuais por Fase'!$B$1*'Percentuais por Fase'!$B$7</f>
        <v>0</v>
      </c>
      <c r="D12">
        <f>B12*'Percentuais por Fase'!$B$1*'Percentuais por Fase'!$B$8</f>
        <v>0</v>
      </c>
      <c r="E12">
        <f>B12*'Percentuais por Fase'!$B$1*'Percentuais por Fase'!$B$9</f>
        <v>0</v>
      </c>
      <c r="F12">
        <f>B12*'Percentuais por Fase'!$B$1*'Percentuais por Fase'!$B$10</f>
        <v>0</v>
      </c>
      <c r="G12">
        <f>B12*'Percentuais por Fase'!$B$1*'Percentuais por Fase'!$B$11</f>
        <v>0</v>
      </c>
      <c r="H12">
        <f>B12*'Percentuais por Fase'!$B$1*'Percentuais por Fase'!$B$12</f>
        <v>0</v>
      </c>
      <c r="I12">
        <f t="shared" si="0"/>
        <v>0</v>
      </c>
    </row>
    <row r="13" spans="1:9" x14ac:dyDescent="0.25">
      <c r="A13" s="9"/>
      <c r="C13">
        <f>B13*'Percentuais por Fase'!$B$1*'Percentuais por Fase'!$B$7</f>
        <v>0</v>
      </c>
      <c r="D13">
        <f>B13*'Percentuais por Fase'!$B$1*'Percentuais por Fase'!$B$8</f>
        <v>0</v>
      </c>
      <c r="E13">
        <f>B13*'Percentuais por Fase'!$B$1*'Percentuais por Fase'!$B$9</f>
        <v>0</v>
      </c>
      <c r="F13">
        <f>B13*'Percentuais por Fase'!$B$1*'Percentuais por Fase'!$B$10</f>
        <v>0</v>
      </c>
      <c r="G13">
        <f>B13*'Percentuais por Fase'!$B$1*'Percentuais por Fase'!$B$11</f>
        <v>0</v>
      </c>
      <c r="H13">
        <f>B13*'Percentuais por Fase'!$B$1*'Percentuais por Fase'!$B$12</f>
        <v>0</v>
      </c>
      <c r="I13">
        <f t="shared" ref="I13:I14" si="1">SUM(C13:H13)</f>
        <v>0</v>
      </c>
    </row>
    <row r="14" spans="1:9" x14ac:dyDescent="0.25">
      <c r="A14" s="9"/>
      <c r="C14">
        <f>B14*'Percentuais por Fase'!$B$1*'Percentuais por Fase'!$B$7</f>
        <v>0</v>
      </c>
      <c r="D14">
        <f>B14*'Percentuais por Fase'!$B$1*'Percentuais por Fase'!$B$8</f>
        <v>0</v>
      </c>
      <c r="E14">
        <f>B14*'Percentuais por Fase'!$B$1*'Percentuais por Fase'!$B$9</f>
        <v>0</v>
      </c>
      <c r="F14">
        <f>B14*'Percentuais por Fase'!$B$1*'Percentuais por Fase'!$B$10</f>
        <v>0</v>
      </c>
      <c r="G14">
        <f>B14*'Percentuais por Fase'!$B$1*'Percentuais por Fase'!$B$11</f>
        <v>0</v>
      </c>
      <c r="H14">
        <f>B14*'Percentuais por Fase'!$B$1*'Percentuais por Fase'!$B$12</f>
        <v>0</v>
      </c>
      <c r="I14">
        <f t="shared" si="1"/>
        <v>0</v>
      </c>
    </row>
    <row r="15" spans="1:9" ht="13.8" x14ac:dyDescent="0.25">
      <c r="A15" s="4"/>
      <c r="C15">
        <f>B15*'Percentuais por Fase'!$B$1*'Percentuais por Fase'!$B$7</f>
        <v>0</v>
      </c>
      <c r="D15">
        <f>B15*'Percentuais por Fase'!$B$1*'Percentuais por Fase'!$B$8</f>
        <v>0</v>
      </c>
      <c r="E15">
        <f>B15*'Percentuais por Fase'!$B$1*'Percentuais por Fase'!$B$9</f>
        <v>0</v>
      </c>
      <c r="F15">
        <f>B15*'Percentuais por Fase'!$B$1*'Percentuais por Fase'!$B$10</f>
        <v>0</v>
      </c>
      <c r="G15">
        <f>B15*'Percentuais por Fase'!$B$1*'Percentuais por Fase'!$B$11</f>
        <v>0</v>
      </c>
      <c r="H15">
        <f>B15*'Percentuais por Fase'!$B$1*'Percentuais por Fase'!$B$12</f>
        <v>0</v>
      </c>
      <c r="I15">
        <f t="shared" ref="I15:I20" si="2">SUM(C15:H15)</f>
        <v>0</v>
      </c>
    </row>
    <row r="16" spans="1:9" ht="13.8" x14ac:dyDescent="0.25">
      <c r="A16" s="4"/>
      <c r="C16">
        <f>B16*'Percentuais por Fase'!$B$1*'Percentuais por Fase'!$B$7</f>
        <v>0</v>
      </c>
      <c r="D16">
        <f>B16*'Percentuais por Fase'!$B$1*'Percentuais por Fase'!$B$8</f>
        <v>0</v>
      </c>
      <c r="E16">
        <f>B16*'Percentuais por Fase'!$B$1*'Percentuais por Fase'!$B$9</f>
        <v>0</v>
      </c>
      <c r="F16">
        <f>B16*'Percentuais por Fase'!$B$1*'Percentuais por Fase'!$B$10</f>
        <v>0</v>
      </c>
      <c r="G16">
        <f>B16*'Percentuais por Fase'!$B$1*'Percentuais por Fase'!$B$11</f>
        <v>0</v>
      </c>
      <c r="H16">
        <f>B16*'Percentuais por Fase'!$B$1*'Percentuais por Fase'!$B$12</f>
        <v>0</v>
      </c>
      <c r="I16">
        <f t="shared" si="2"/>
        <v>0</v>
      </c>
    </row>
    <row r="17" spans="1:9" ht="13.8" x14ac:dyDescent="0.25">
      <c r="A17" s="4"/>
      <c r="C17">
        <f>B17*'Percentuais por Fase'!$B$1*'Percentuais por Fase'!$B$7</f>
        <v>0</v>
      </c>
      <c r="D17">
        <f>B17*'Percentuais por Fase'!$B$1*'Percentuais por Fase'!$B$8</f>
        <v>0</v>
      </c>
      <c r="E17">
        <f>B17*'Percentuais por Fase'!$B$1*'Percentuais por Fase'!$B$9</f>
        <v>0</v>
      </c>
      <c r="F17">
        <f>B17*'Percentuais por Fase'!$B$1*'Percentuais por Fase'!$B$10</f>
        <v>0</v>
      </c>
      <c r="G17">
        <f>B17*'Percentuais por Fase'!$B$1*'Percentuais por Fase'!$B$11</f>
        <v>0</v>
      </c>
      <c r="H17">
        <f>B17*'Percentuais por Fase'!$B$1*'Percentuais por Fase'!$B$12</f>
        <v>0</v>
      </c>
      <c r="I17">
        <f t="shared" si="2"/>
        <v>0</v>
      </c>
    </row>
    <row r="18" spans="1:9" ht="13.8" x14ac:dyDescent="0.25">
      <c r="A18" s="4"/>
      <c r="C18">
        <f>B18*'Percentuais por Fase'!$B$1*'Percentuais por Fase'!$B$7</f>
        <v>0</v>
      </c>
      <c r="D18">
        <f>B18*'Percentuais por Fase'!$B$1*'Percentuais por Fase'!$B$8</f>
        <v>0</v>
      </c>
      <c r="E18">
        <f>B18*'Percentuais por Fase'!$B$1*'Percentuais por Fase'!$B$9</f>
        <v>0</v>
      </c>
      <c r="F18">
        <f>B18*'Percentuais por Fase'!$B$1*'Percentuais por Fase'!$B$10</f>
        <v>0</v>
      </c>
      <c r="G18">
        <f>B18*'Percentuais por Fase'!$B$1*'Percentuais por Fase'!$B$11</f>
        <v>0</v>
      </c>
      <c r="H18">
        <f>B18*'Percentuais por Fase'!$B$1*'Percentuais por Fase'!$B$12</f>
        <v>0</v>
      </c>
      <c r="I18">
        <f t="shared" si="2"/>
        <v>0</v>
      </c>
    </row>
    <row r="19" spans="1:9" ht="13.8" x14ac:dyDescent="0.25">
      <c r="A19" s="4"/>
      <c r="C19">
        <f>B19*'Percentuais por Fase'!$B$1*'Percentuais por Fase'!$B$7</f>
        <v>0</v>
      </c>
      <c r="D19">
        <f>B19*'Percentuais por Fase'!$B$1*'Percentuais por Fase'!$B$8</f>
        <v>0</v>
      </c>
      <c r="E19">
        <f>B19*'Percentuais por Fase'!$B$1*'Percentuais por Fase'!$B$9</f>
        <v>0</v>
      </c>
      <c r="F19">
        <f>B19*'Percentuais por Fase'!$B$1*'Percentuais por Fase'!$B$10</f>
        <v>0</v>
      </c>
      <c r="G19">
        <f>B19*'Percentuais por Fase'!$B$1*'Percentuais por Fase'!$B$11</f>
        <v>0</v>
      </c>
      <c r="H19">
        <f>B19*'Percentuais por Fase'!$B$1*'Percentuais por Fase'!$B$12</f>
        <v>0</v>
      </c>
      <c r="I19">
        <f t="shared" si="2"/>
        <v>0</v>
      </c>
    </row>
    <row r="20" spans="1:9" ht="13.8" x14ac:dyDescent="0.25">
      <c r="A20" s="14"/>
      <c r="C20">
        <f>B20*'Percentuais por Fase'!$B$1*'Percentuais por Fase'!$B$7</f>
        <v>0</v>
      </c>
      <c r="D20">
        <f>B20*'Percentuais por Fase'!$B$1*'Percentuais por Fase'!$B$8</f>
        <v>0</v>
      </c>
      <c r="E20">
        <f>B20*'Percentuais por Fase'!$B$1*'Percentuais por Fase'!$B$9</f>
        <v>0</v>
      </c>
      <c r="F20">
        <f>B20*'Percentuais por Fase'!$B$1*'Percentuais por Fase'!$B$10</f>
        <v>0</v>
      </c>
      <c r="G20">
        <f>B20*'Percentuais por Fase'!$B$1*'Percentuais por Fase'!$B$11</f>
        <v>0</v>
      </c>
      <c r="H20">
        <f>B20*'Percentuais por Fase'!$B$1*'Percentuais por Fase'!$B$12</f>
        <v>0</v>
      </c>
      <c r="I20">
        <f t="shared" si="2"/>
        <v>0</v>
      </c>
    </row>
  </sheetData>
  <mergeCells count="4">
    <mergeCell ref="C2:I2"/>
    <mergeCell ref="A1:F1"/>
    <mergeCell ref="G1:I1"/>
    <mergeCell ref="A2:A3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57305-C899-49AA-B190-34DB0AD3D5B3}">
  <dimension ref="A1:C16"/>
  <sheetViews>
    <sheetView tabSelected="1" zoomScale="160" zoomScaleNormal="160" workbookViewId="0">
      <selection activeCell="A10" sqref="A10"/>
    </sheetView>
  </sheetViews>
  <sheetFormatPr defaultRowHeight="13.2" x14ac:dyDescent="0.25"/>
  <cols>
    <col min="1" max="1" width="22.88671875" bestFit="1" customWidth="1"/>
    <col min="2" max="2" width="11" customWidth="1"/>
    <col min="3" max="3" width="14.6640625" customWidth="1"/>
  </cols>
  <sheetData>
    <row r="1" spans="1:3" ht="14.4" x14ac:dyDescent="0.3">
      <c r="A1" s="6" t="s">
        <v>18</v>
      </c>
      <c r="B1" s="6" t="s">
        <v>17</v>
      </c>
    </row>
    <row r="2" spans="1:3" x14ac:dyDescent="0.25">
      <c r="A2" s="9" t="s">
        <v>8</v>
      </c>
      <c r="B2" s="17">
        <v>83.33</v>
      </c>
    </row>
    <row r="3" spans="1:3" x14ac:dyDescent="0.25">
      <c r="A3" s="9" t="s">
        <v>10</v>
      </c>
      <c r="B3" s="17">
        <v>41.67</v>
      </c>
    </row>
    <row r="4" spans="1:3" x14ac:dyDescent="0.25">
      <c r="A4" s="9" t="s">
        <v>11</v>
      </c>
      <c r="B4" s="17">
        <v>29.76</v>
      </c>
    </row>
    <row r="5" spans="1:3" x14ac:dyDescent="0.25">
      <c r="A5" s="15" t="s">
        <v>12</v>
      </c>
      <c r="B5" s="17">
        <v>23.81</v>
      </c>
    </row>
    <row r="6" spans="1:3" x14ac:dyDescent="0.25">
      <c r="A6" s="15" t="s">
        <v>13</v>
      </c>
      <c r="B6" s="17">
        <v>29.76</v>
      </c>
    </row>
    <row r="7" spans="1:3" x14ac:dyDescent="0.25">
      <c r="A7" s="16" t="s">
        <v>14</v>
      </c>
      <c r="B7" s="18">
        <v>29.76</v>
      </c>
    </row>
    <row r="9" spans="1:3" ht="14.4" x14ac:dyDescent="0.3">
      <c r="A9" s="2" t="s">
        <v>18</v>
      </c>
      <c r="B9" s="8" t="s">
        <v>9</v>
      </c>
      <c r="C9" s="8" t="s">
        <v>15</v>
      </c>
    </row>
    <row r="10" spans="1:3" ht="14.4" x14ac:dyDescent="0.3">
      <c r="A10" s="9" t="s">
        <v>8</v>
      </c>
      <c r="B10" s="7">
        <f>'Percentuais por Fase'!C7</f>
        <v>0</v>
      </c>
      <c r="C10" s="20">
        <f>B10*B2</f>
        <v>0</v>
      </c>
    </row>
    <row r="11" spans="1:3" ht="14.4" x14ac:dyDescent="0.3">
      <c r="A11" s="9" t="s">
        <v>10</v>
      </c>
      <c r="B11" s="7">
        <f>'Percentuais por Fase'!C8</f>
        <v>0</v>
      </c>
      <c r="C11" s="20">
        <f>B11*B3</f>
        <v>0</v>
      </c>
    </row>
    <row r="12" spans="1:3" ht="14.4" x14ac:dyDescent="0.3">
      <c r="A12" s="9" t="s">
        <v>11</v>
      </c>
      <c r="B12" s="7">
        <f>'Percentuais por Fase'!C9</f>
        <v>0</v>
      </c>
      <c r="C12" s="20">
        <f t="shared" ref="C12:C15" si="0">B12*B4</f>
        <v>0</v>
      </c>
    </row>
    <row r="13" spans="1:3" ht="14.4" x14ac:dyDescent="0.3">
      <c r="A13" s="9" t="s">
        <v>12</v>
      </c>
      <c r="B13" s="7">
        <f>'Percentuais por Fase'!C10</f>
        <v>0</v>
      </c>
      <c r="C13" s="20">
        <f t="shared" si="0"/>
        <v>0</v>
      </c>
    </row>
    <row r="14" spans="1:3" ht="14.4" x14ac:dyDescent="0.3">
      <c r="A14" s="9" t="s">
        <v>13</v>
      </c>
      <c r="B14" s="7">
        <f>'Percentuais por Fase'!C11</f>
        <v>0</v>
      </c>
      <c r="C14" s="20">
        <f t="shared" si="0"/>
        <v>0</v>
      </c>
    </row>
    <row r="15" spans="1:3" ht="14.4" x14ac:dyDescent="0.3">
      <c r="A15" s="9" t="s">
        <v>14</v>
      </c>
      <c r="B15" s="7">
        <f>'Percentuais por Fase'!C12</f>
        <v>0</v>
      </c>
      <c r="C15" s="20">
        <f t="shared" si="0"/>
        <v>0</v>
      </c>
    </row>
    <row r="16" spans="1:3" ht="14.4" x14ac:dyDescent="0.3">
      <c r="A16" s="2" t="s">
        <v>15</v>
      </c>
      <c r="B16" s="2">
        <f>SUM(B10:B15)</f>
        <v>0</v>
      </c>
      <c r="C16" s="19">
        <f>SUM(C10:C15)</f>
        <v>0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03EB3-187C-4525-BC4B-BA54538390AA}">
  <dimension ref="A1:D12"/>
  <sheetViews>
    <sheetView zoomScale="205" zoomScaleNormal="205" workbookViewId="0">
      <selection activeCell="D8" sqref="D8"/>
    </sheetView>
  </sheetViews>
  <sheetFormatPr defaultRowHeight="13.2" x14ac:dyDescent="0.25"/>
  <cols>
    <col min="1" max="1" width="26.5546875" customWidth="1"/>
    <col min="2" max="2" width="21.5546875" customWidth="1"/>
    <col min="3" max="3" width="18.21875" customWidth="1"/>
    <col min="4" max="4" width="20.6640625" customWidth="1"/>
  </cols>
  <sheetData>
    <row r="1" spans="1:4" ht="14.4" x14ac:dyDescent="0.3">
      <c r="A1" s="2" t="s">
        <v>19</v>
      </c>
      <c r="B1" s="2" t="s">
        <v>20</v>
      </c>
      <c r="C1" s="8" t="s">
        <v>21</v>
      </c>
      <c r="D1" s="8" t="s">
        <v>15</v>
      </c>
    </row>
    <row r="2" spans="1:4" ht="14.4" x14ac:dyDescent="0.3">
      <c r="A2" s="9"/>
      <c r="B2" s="9"/>
      <c r="C2" s="17"/>
      <c r="D2" s="20">
        <f>B2*C2</f>
        <v>0</v>
      </c>
    </row>
    <row r="3" spans="1:4" ht="14.4" x14ac:dyDescent="0.3">
      <c r="B3" s="9"/>
      <c r="C3" s="9"/>
      <c r="D3" s="20"/>
    </row>
    <row r="4" spans="1:4" ht="14.4" x14ac:dyDescent="0.3">
      <c r="D4" s="20"/>
    </row>
    <row r="5" spans="1:4" ht="14.4" x14ac:dyDescent="0.3">
      <c r="D5" s="20"/>
    </row>
    <row r="6" spans="1:4" ht="14.4" x14ac:dyDescent="0.3">
      <c r="D6" s="20"/>
    </row>
    <row r="7" spans="1:4" ht="14.4" x14ac:dyDescent="0.3">
      <c r="D7" s="20"/>
    </row>
    <row r="8" spans="1:4" ht="14.4" x14ac:dyDescent="0.3">
      <c r="D8" s="20"/>
    </row>
    <row r="9" spans="1:4" ht="14.4" x14ac:dyDescent="0.3">
      <c r="D9" s="20"/>
    </row>
    <row r="10" spans="1:4" ht="14.4" x14ac:dyDescent="0.3">
      <c r="D10" s="20"/>
    </row>
    <row r="11" spans="1:4" ht="14.4" x14ac:dyDescent="0.3">
      <c r="D11" s="20"/>
    </row>
    <row r="12" spans="1:4" ht="14.4" x14ac:dyDescent="0.3">
      <c r="D12" s="20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DD9F-58FD-4C36-8AA4-7DB4788CE7C4}">
  <dimension ref="A1:B3"/>
  <sheetViews>
    <sheetView zoomScale="190" zoomScaleNormal="190" workbookViewId="0">
      <selection activeCell="B3" sqref="B3"/>
    </sheetView>
  </sheetViews>
  <sheetFormatPr defaultRowHeight="13.2" x14ac:dyDescent="0.25"/>
  <cols>
    <col min="1" max="1" width="24.5546875" customWidth="1"/>
    <col min="2" max="2" width="16.44140625" customWidth="1"/>
  </cols>
  <sheetData>
    <row r="1" spans="1:2" ht="14.4" x14ac:dyDescent="0.3">
      <c r="A1" s="6" t="s">
        <v>22</v>
      </c>
      <c r="B1" s="20">
        <f>Custos!C16</f>
        <v>0</v>
      </c>
    </row>
    <row r="2" spans="1:2" ht="14.4" x14ac:dyDescent="0.3">
      <c r="A2" s="6" t="s">
        <v>23</v>
      </c>
      <c r="B2" s="21">
        <f>SUM(Aquisições!D2:D126)</f>
        <v>0</v>
      </c>
    </row>
    <row r="3" spans="1:2" ht="14.4" x14ac:dyDescent="0.3">
      <c r="A3" s="6" t="s">
        <v>15</v>
      </c>
      <c r="B3" s="21">
        <f>SUM(B1:B2)</f>
        <v>0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F1E4D0565DFA4AA4612A6022A25493" ma:contentTypeVersion="13" ma:contentTypeDescription="Crie um novo documento." ma:contentTypeScope="" ma:versionID="57d408be069784daddbd956313e41643">
  <xsd:schema xmlns:xsd="http://www.w3.org/2001/XMLSchema" xmlns:xs="http://www.w3.org/2001/XMLSchema" xmlns:p="http://schemas.microsoft.com/office/2006/metadata/properties" xmlns:ns3="3e8c57b1-984d-4f85-91ac-89d0f231e8ef" xmlns:ns4="f6e88b7e-369f-4131-917a-46d2254eb0b3" targetNamespace="http://schemas.microsoft.com/office/2006/metadata/properties" ma:root="true" ma:fieldsID="558570a2496dd2f01f90874013b3ce46" ns3:_="" ns4:_="">
    <xsd:import namespace="3e8c57b1-984d-4f85-91ac-89d0f231e8ef"/>
    <xsd:import namespace="f6e88b7e-369f-4131-917a-46d2254eb0b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c57b1-984d-4f85-91ac-89d0f231e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e88b7e-369f-4131-917a-46d2254eb0b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FDF3A7-5B97-4877-9CA4-3141F2F5F31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C74F8F7-3DFB-4217-874A-1D0626B864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6EFFE4-D84E-4B7A-AE20-07871A41C7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8c57b1-984d-4f85-91ac-89d0f231e8ef"/>
    <ds:schemaRef ds:uri="f6e88b7e-369f-4131-917a-46d2254eb0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Dados do Projeto</vt:lpstr>
      <vt:lpstr>Percentuais por Fase</vt:lpstr>
      <vt:lpstr>Horas por Funcionalidade</vt:lpstr>
      <vt:lpstr>Custos</vt:lpstr>
      <vt:lpstr>Aquisições</vt:lpstr>
      <vt:lpstr>Resumo dos Custos</vt:lpstr>
    </vt:vector>
  </TitlesOfParts>
  <Company>UCL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UCL</dc:creator>
  <cp:lastModifiedBy>Marcelo Otone Aguiar</cp:lastModifiedBy>
  <dcterms:created xsi:type="dcterms:W3CDTF">2015-06-16T18:36:27Z</dcterms:created>
  <dcterms:modified xsi:type="dcterms:W3CDTF">2020-11-17T15:04:50Z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0x010100BCF1E4D0565DFA4AA4612A6022A25493</vt:lpwstr>
  </property>
</Properties>
</file>